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2238_Tepo_Jaskaoja tee rek/"/>
    </mc:Choice>
  </mc:AlternateContent>
  <xr:revisionPtr revIDLastSave="4586" documentId="13_ncr:1_{527BB10C-8909-4436-9A7C-A24F53E7C016}" xr6:coauthVersionLast="47" xr6:coauthVersionMax="47" xr10:uidLastSave="{C489C2C4-8525-451D-A637-3C1EE01F890E}"/>
  <bookViews>
    <workbookView xWindow="28680" yWindow="-120" windowWidth="29040" windowHeight="15720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1" l="1"/>
  <c r="F32" i="11"/>
  <c r="F33" i="11"/>
  <c r="F34" i="11"/>
  <c r="F35" i="11"/>
  <c r="F36" i="11"/>
  <c r="F37" i="11"/>
  <c r="F38" i="11"/>
  <c r="F39" i="11"/>
  <c r="F47" i="11"/>
  <c r="F48" i="11"/>
  <c r="F116" i="11"/>
  <c r="F117" i="11"/>
  <c r="F115" i="11" l="1"/>
  <c r="F114" i="11"/>
  <c r="F113" i="11"/>
  <c r="F112" i="11"/>
  <c r="F111" i="11"/>
  <c r="F110" i="11"/>
  <c r="F109" i="11"/>
  <c r="F119" i="11" l="1"/>
  <c r="F50" i="11"/>
  <c r="F30" i="11" l="1"/>
  <c r="F40" i="11"/>
  <c r="F49" i="11"/>
  <c r="F46" i="11" l="1"/>
  <c r="F45" i="11"/>
  <c r="F44" i="11"/>
  <c r="F43" i="11"/>
  <c r="F42" i="11"/>
  <c r="F41" i="11"/>
  <c r="F126" i="11" l="1"/>
  <c r="F125" i="11"/>
  <c r="F124" i="11"/>
  <c r="F123" i="11"/>
  <c r="F122" i="11"/>
  <c r="F120" i="11"/>
  <c r="F118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74" i="11"/>
  <c r="F75" i="11"/>
  <c r="F76" i="11"/>
  <c r="F77" i="11"/>
  <c r="F78" i="11"/>
  <c r="F79" i="11"/>
  <c r="F80" i="11"/>
  <c r="F81" i="11"/>
  <c r="F82" i="11"/>
  <c r="F83" i="11"/>
  <c r="F84" i="11"/>
  <c r="F127" i="11" l="1"/>
  <c r="F25" i="11"/>
  <c r="F24" i="11"/>
  <c r="F26" i="11"/>
  <c r="F27" i="11"/>
  <c r="F28" i="11"/>
  <c r="F29" i="11"/>
  <c r="F89" i="11"/>
  <c r="F88" i="11"/>
  <c r="F55" i="11"/>
  <c r="F54" i="11"/>
  <c r="F53" i="11"/>
  <c r="F51" i="11" l="1"/>
  <c r="F90" i="11"/>
  <c r="F86" i="11"/>
  <c r="F85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91" i="11" l="1"/>
  <c r="F57" i="11"/>
  <c r="F56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58" i="11" l="1"/>
  <c r="E128" i="11" s="1"/>
</calcChain>
</file>

<file path=xl/sharedStrings.xml><?xml version="1.0" encoding="utf-8"?>
<sst xmlns="http://schemas.openxmlformats.org/spreadsheetml/2006/main" count="253" uniqueCount="86">
  <si>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</si>
  <si>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</si>
  <si>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</si>
  <si>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</si>
  <si>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</si>
  <si>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</si>
  <si>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</si>
  <si>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</si>
  <si>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</si>
  <si>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</si>
  <si>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</si>
  <si>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</si>
  <si>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</si>
  <si>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</si>
  <si>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</si>
  <si>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</si>
  <si>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</si>
  <si>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</si>
  <si>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</si>
  <si>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</si>
  <si>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</si>
  <si>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</si>
  <si>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</si>
  <si>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</si>
  <si>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</si>
  <si>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</si>
  <si>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</si>
  <si>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</si>
  <si>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</si>
  <si>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Koordinaatidega seotud teostusjoonise koostamine (RMK nõuete kohane ja digitaalne) kõik teed koos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</si>
  <si>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</si>
  <si>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</si>
  <si>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</si>
  <si>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2 otsakut</t>
  </si>
  <si>
    <t>Tee rajatiste mahamärkimine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</si>
  <si>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</si>
  <si>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</si>
  <si>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Truupide mahamärkimine</t>
  </si>
  <si>
    <t>m³</t>
  </si>
  <si>
    <t>Mulde aluspinna planeerimine ja tihendamine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</si>
  <si>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</si>
  <si>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</si>
  <si>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</si>
  <si>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Geotsekstiil (Deklareeritud tõmbetugevus MD/CMD ≥20 kN/m, 5,0 m lai, mittekootud), paigaldamine tihendatud ja profileeritud muldkehale</t>
  </si>
  <si>
    <t>Liiklusmärgi 221 "Anna teed" komplekti paigaldamine (suurusgrupp 2)</t>
  </si>
  <si>
    <t>Uute kraavide ja nõvade mahamärkimine</t>
  </si>
  <si>
    <t>Muru kasvualuse rajamine ja külv, h= 10 cm</t>
  </si>
  <si>
    <t>D=40 cm plasttruubi torustiku, tüüp 40PT, ehitamine (profileeritud plasttoru, SN8)</t>
  </si>
  <si>
    <t xml:space="preserve">D=40 cm plasttruubi mattotsaku ehitamine (tüüp MAO) </t>
  </si>
  <si>
    <t>Tee- ja kraavitrassi ning teerajatiste alune kändude juurimine ekskavaatoriga</t>
  </si>
  <si>
    <r>
      <t>Kasvupinnase eemaldamine (hkeskm</t>
    </r>
    <r>
      <rPr>
        <i/>
        <sz val="8"/>
        <rFont val="Arial"/>
        <family val="2"/>
        <charset val="186"/>
      </rPr>
      <t>=15</t>
    </r>
    <r>
      <rPr>
        <i/>
        <sz val="8"/>
        <color theme="1"/>
        <rFont val="Arial"/>
        <family val="2"/>
        <charset val="186"/>
      </rPr>
      <t xml:space="preserve"> cm) ja Ehituseks sobimatu pinnase kaevandamine</t>
    </r>
  </si>
  <si>
    <t>Mahasõidukoht M5 muldkeha ja katendi ehitamine koos tihendamisega (L=5 m, R=5 m) s.h.</t>
  </si>
  <si>
    <t>D=50 cm plasttruubi torustiku, tüüp 50PT, ehitamine (profileeritud plasttoru, SN8)</t>
  </si>
  <si>
    <t xml:space="preserve">D=50 cm plasttruubi mattotsaku ehitamine (tüüp MAO) </t>
  </si>
  <si>
    <t>Muldkeha ehitamine (kohalikust pinnasest)</t>
  </si>
  <si>
    <t>Lisa 1 - Hinnapakkumuse vorm hankes "Tepo ja Jaskaoja teede ehitamine ja rekonstrueerimine"</t>
  </si>
  <si>
    <t>1,865 km</t>
  </si>
  <si>
    <t>Tepo tee (1,423 km) rekonstrueerimine</t>
  </si>
  <si>
    <t>Liiklusmärgi 644 "Tepo tee" komplekti (2tk) paigaldamine</t>
  </si>
  <si>
    <t>Tepo tee (1,423 km) rekonstrueerimine kokku</t>
  </si>
  <si>
    <t>Jaskaoja tee (0,276 km) ehitamine</t>
  </si>
  <si>
    <t>Liiklusmärgi 644 "Jaskaoja tee" komplekti (2tk) paigaldamine</t>
  </si>
  <si>
    <t>Liiklusmärgi 221 "Anna teed" komplekti paigaldamine(suurusgrupp 2)</t>
  </si>
  <si>
    <t>Jaskaoja tee (0,276 km) ehitamine kokku</t>
  </si>
  <si>
    <t>Kuusekultuuri tee (0,166 km) ehitamine</t>
  </si>
  <si>
    <t>Kuusekultuuri tee (0,166 km) ehitamine kokku</t>
  </si>
  <si>
    <t>Liiklusmärgi 644 "Kuusekultuuri tee" komplekti (2tk) paigaldamine</t>
  </si>
  <si>
    <t>Riigiteelt nr 25123 Linnamäe – Kärgula km 1,065 Tepo teele Transpordiameti nõuetele vastavad mahasõidukoha rajamine s.h.</t>
  </si>
  <si>
    <t>Riigiteelt nr 25113 Ruhingu - Linnamäe km 5,706 Kuusekultuuri teele Transpordiameti nõuetele vastavad mahasõidukoha rajamine s.h.</t>
  </si>
  <si>
    <t xml:space="preserve">Muldkeha ehitamine juurdeveetavast pinnasest (liiv (k≥0,5m/24h)) H=60 sm, paigaldamine ja tihendamine (+materjal ja vedu karjäärist) </t>
  </si>
  <si>
    <t>Kohalik saadud kruusliiv/liivkruus aluse kaevamine ja paigaldamine (tihendatud) grSa/saGr</t>
  </si>
  <si>
    <t>Teeelemendi aluse ehitamine H=30cm, sorteeritud kruus, Positsioon nr. 4, koos tihendamisega (+materjal ja vedu karjäärist)</t>
  </si>
  <si>
    <t>Teeelemendi katte ehitamine H=10cm, purustatud kruus, Positsioon nr. 6, koos tihendamisega (+materjal ja vedu karjäärist)</t>
  </si>
  <si>
    <t>HE - hooldatava eesvoolu kaeve koos kaeve planeerimise ja ekspluatatsiooni eelse settest puhastamisega</t>
  </si>
  <si>
    <t>EN - ehitatava nõva kaeve koos kaeve planeerimise ja ekspluatatsiooni eelse settest puhastamisega</t>
  </si>
  <si>
    <t>D=30 cm plasttruubi torustiku, tüüp 30PT, ehitamine (profileeritud plasttoru, SN8)</t>
  </si>
  <si>
    <t xml:space="preserve">D=30 cm plasttruubi mattotsaku ehitamine (tüüp MAO) </t>
  </si>
  <si>
    <t>Truubitoru (plast.) väljatõstmine ja utiliseerimine</t>
  </si>
  <si>
    <t>Teemulde ehitamine profileerimisest, teekraavide pinnasest, truupide väljakaevamisest ja vana pinnasevalli pinnasest, koos tihendamisega ja olemasoleva teemulde/maapinna töötlemine ekskavaatori ja buldooseriga ühtlaseks aluseks</t>
  </si>
  <si>
    <t>Mahasõidukoht M3 muldkeha ja katendi ehitamine koos tihendamisega (L=10 m, R=10 m) s.h.</t>
  </si>
  <si>
    <t>Teeelemendi aluse ehitamine H=20cm, sorteeritud kruus, Positsioon nr. 4, koos tihendamisega (+materjal ja vedu karjäärist)</t>
  </si>
  <si>
    <t>L kujulise tagasipööramise koha TP-L katendi ehitamine koos tihendamisega (L1=70 m, L2=50 m, R=17,75m) s.h.</t>
  </si>
  <si>
    <t>ET - ehitatava teekraavi kaeve koos kaeve planeerimise ja ekspluatatsiooni eelse settest puhastamisega</t>
  </si>
  <si>
    <t>Mahasõidukoht M1 katendi ehitamine koos tihendamisega (L=20 m, R=10 m) s.h.</t>
  </si>
  <si>
    <t>Teede T-kujulise ristmiku R-T katendi ehitamine koos tihendamisega s.h.</t>
  </si>
  <si>
    <t>Nõlvajalami ja põhja kindlustamine tüüp.Kkl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</si>
</sst>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7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0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/>
    </xf>
    <xf numFmtId="0" fontId="29" fillId="0" borderId="14" xfId="51" applyFont="1" applyBorder="1" applyAlignment="1">
      <alignment horizontal="right" vertical="center" wrapText="1"/>
    </xf>
    <xf numFmtId="0" fontId="29" fillId="0" borderId="29" xfId="51" applyFont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/>
    </xf>
    <xf numFmtId="0" fontId="32" fillId="0" borderId="14" xfId="0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4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40"/>
  <sheetViews>
    <sheetView tabSelected="1" topLeftCell="A104" workbookViewId="0">
      <selection activeCell="E128" sqref="E128:F12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1.25" customHeight="1" x14ac:dyDescent="0.25">
      <c r="A1" s="55" t="s">
        <v>55</v>
      </c>
      <c r="B1" s="56"/>
      <c r="C1" s="56"/>
      <c r="D1" s="56"/>
      <c r="E1" s="56"/>
      <c r="F1" s="56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57" t="s">
        <v>2</v>
      </c>
      <c r="B5" s="60" t="s">
        <v>0</v>
      </c>
      <c r="C5" s="60" t="s">
        <v>3</v>
      </c>
      <c r="D5" s="60" t="s">
        <v>4</v>
      </c>
      <c r="E5" s="63" t="s">
        <v>5</v>
      </c>
      <c r="F5" s="66" t="s">
        <v>6</v>
      </c>
    </row>
    <row r="6" spans="1:47" s="4" customFormat="1" ht="13.2" x14ac:dyDescent="0.25">
      <c r="A6" s="58"/>
      <c r="B6" s="61"/>
      <c r="C6" s="61"/>
      <c r="D6" s="61"/>
      <c r="E6" s="64"/>
      <c r="F6" s="67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59"/>
      <c r="B7" s="62"/>
      <c r="C7" s="62"/>
      <c r="D7" s="13" t="s">
        <v>56</v>
      </c>
      <c r="E7" s="65"/>
      <c r="F7" s="68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6" customHeight="1" x14ac:dyDescent="0.25">
      <c r="A8" s="49" t="s">
        <v>57</v>
      </c>
      <c r="B8" s="50"/>
      <c r="C8" s="50"/>
      <c r="D8" s="50"/>
      <c r="E8" s="50"/>
      <c r="F8" s="51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5" customHeight="1" x14ac:dyDescent="0.25">
      <c r="A9" s="12">
        <v>1</v>
      </c>
      <c r="B9" s="42" t="s">
        <v>49</v>
      </c>
      <c r="C9" s="34" t="s">
        <v>17</v>
      </c>
      <c r="D9" s="43">
        <v>0.17</v>
      </c>
      <c r="E9" s="10"/>
      <c r="F9" s="11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2</v>
      </c>
      <c r="B10" s="42" t="s">
        <v>45</v>
      </c>
      <c r="C10" s="34" t="s">
        <v>11</v>
      </c>
      <c r="D10" s="44">
        <v>98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3</v>
      </c>
      <c r="B11" s="42" t="s">
        <v>73</v>
      </c>
      <c r="C11" s="34" t="s">
        <v>11</v>
      </c>
      <c r="D11" s="44">
        <v>373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5">
      <c r="A12" s="12">
        <v>4</v>
      </c>
      <c r="B12" s="45" t="s">
        <v>74</v>
      </c>
      <c r="C12" s="27" t="s">
        <v>11</v>
      </c>
      <c r="D12" s="44">
        <v>98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5" customHeight="1" x14ac:dyDescent="0.25">
      <c r="A13" s="12">
        <v>5</v>
      </c>
      <c r="B13" s="42" t="s">
        <v>37</v>
      </c>
      <c r="C13" s="34" t="s">
        <v>10</v>
      </c>
      <c r="D13" s="41">
        <v>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5">
      <c r="A14" s="12">
        <v>6</v>
      </c>
      <c r="B14" s="42" t="s">
        <v>47</v>
      </c>
      <c r="C14" s="34" t="s">
        <v>11</v>
      </c>
      <c r="D14" s="41">
        <v>26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5">
      <c r="A15" s="12">
        <v>7</v>
      </c>
      <c r="B15" s="42" t="s">
        <v>52</v>
      </c>
      <c r="C15" s="34" t="s">
        <v>11</v>
      </c>
      <c r="D15" s="41">
        <v>25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5">
      <c r="A16" s="12">
        <v>8</v>
      </c>
      <c r="B16" s="42" t="s">
        <v>75</v>
      </c>
      <c r="C16" s="34" t="s">
        <v>11</v>
      </c>
      <c r="D16" s="41">
        <v>22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5">
      <c r="A17" s="12">
        <v>9</v>
      </c>
      <c r="B17" s="42" t="s">
        <v>48</v>
      </c>
      <c r="C17" s="34" t="s">
        <v>33</v>
      </c>
      <c r="D17" s="41">
        <v>2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5">
      <c r="A18" s="12">
        <v>10</v>
      </c>
      <c r="B18" s="42" t="s">
        <v>53</v>
      </c>
      <c r="C18" s="34" t="s">
        <v>33</v>
      </c>
      <c r="D18" s="41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10.5" customHeight="1" x14ac:dyDescent="0.25">
      <c r="A19" s="12">
        <v>11</v>
      </c>
      <c r="B19" s="42" t="s">
        <v>76</v>
      </c>
      <c r="C19" s="34" t="s">
        <v>33</v>
      </c>
      <c r="D19" s="41">
        <v>2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5">
      <c r="A20" s="12">
        <v>12</v>
      </c>
      <c r="B20" s="42" t="s">
        <v>77</v>
      </c>
      <c r="C20" s="34" t="s">
        <v>11</v>
      </c>
      <c r="D20" s="44">
        <v>22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5">
      <c r="A21" s="12">
        <v>13</v>
      </c>
      <c r="B21" s="42" t="s">
        <v>35</v>
      </c>
      <c r="C21" s="34" t="s">
        <v>11</v>
      </c>
      <c r="D21" s="44">
        <v>1333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5">
      <c r="A22" s="12">
        <v>14</v>
      </c>
      <c r="B22" s="42" t="s">
        <v>34</v>
      </c>
      <c r="C22" s="34" t="s">
        <v>10</v>
      </c>
      <c r="D22" s="41">
        <v>9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42" customHeight="1" x14ac:dyDescent="0.25">
      <c r="A23" s="12">
        <v>15</v>
      </c>
      <c r="B23" s="42" t="s">
        <v>78</v>
      </c>
      <c r="C23" s="39" t="s">
        <v>38</v>
      </c>
      <c r="D23" s="44">
        <v>199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5">
      <c r="A24" s="12">
        <v>16</v>
      </c>
      <c r="B24" s="42" t="s">
        <v>40</v>
      </c>
      <c r="C24" s="36" t="s">
        <v>36</v>
      </c>
      <c r="D24" s="44">
        <v>6665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17</v>
      </c>
      <c r="B25" s="42" t="s">
        <v>42</v>
      </c>
      <c r="C25" s="39" t="s">
        <v>38</v>
      </c>
      <c r="D25" s="44">
        <v>1373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5">
      <c r="A26" s="12">
        <v>18</v>
      </c>
      <c r="B26" s="42" t="s">
        <v>41</v>
      </c>
      <c r="C26" s="39" t="s">
        <v>38</v>
      </c>
      <c r="D26" s="44">
        <v>627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5">
      <c r="A27" s="12">
        <v>19</v>
      </c>
      <c r="B27" s="33" t="s">
        <v>79</v>
      </c>
      <c r="C27" s="34" t="s">
        <v>10</v>
      </c>
      <c r="D27" s="41">
        <v>6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5">
      <c r="A28" s="12">
        <v>20</v>
      </c>
      <c r="B28" s="40" t="s">
        <v>54</v>
      </c>
      <c r="C28" s="39" t="s">
        <v>38</v>
      </c>
      <c r="D28" s="44">
        <v>18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5">
      <c r="A29" s="12">
        <v>21</v>
      </c>
      <c r="B29" s="40" t="s">
        <v>80</v>
      </c>
      <c r="C29" s="39" t="s">
        <v>38</v>
      </c>
      <c r="D29" s="44">
        <v>121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5">
      <c r="A30" s="12">
        <v>22</v>
      </c>
      <c r="B30" s="38" t="s">
        <v>43</v>
      </c>
      <c r="C30" s="36" t="s">
        <v>36</v>
      </c>
      <c r="D30" s="44">
        <v>528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5">
      <c r="A31" s="12">
        <v>23</v>
      </c>
      <c r="B31" s="37" t="s">
        <v>72</v>
      </c>
      <c r="C31" s="39" t="s">
        <v>38</v>
      </c>
      <c r="D31" s="44">
        <v>55</v>
      </c>
      <c r="E31" s="10"/>
      <c r="F31" s="11">
        <f t="shared" ref="F31:F39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5">
      <c r="A32" s="12">
        <v>24</v>
      </c>
      <c r="B32" s="33" t="s">
        <v>51</v>
      </c>
      <c r="C32" s="34" t="s">
        <v>10</v>
      </c>
      <c r="D32" s="41">
        <v>1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5">
      <c r="A33" s="12">
        <v>25</v>
      </c>
      <c r="B33" s="40" t="s">
        <v>80</v>
      </c>
      <c r="C33" s="39" t="s">
        <v>38</v>
      </c>
      <c r="D33" s="44">
        <v>7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5">
      <c r="A34" s="12">
        <v>26</v>
      </c>
      <c r="B34" s="38" t="s">
        <v>43</v>
      </c>
      <c r="C34" s="36" t="s">
        <v>36</v>
      </c>
      <c r="D34" s="44">
        <v>31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" customHeight="1" x14ac:dyDescent="0.25">
      <c r="A35" s="12">
        <v>27</v>
      </c>
      <c r="B35" s="37" t="s">
        <v>72</v>
      </c>
      <c r="C35" s="39" t="s">
        <v>38</v>
      </c>
      <c r="D35" s="44">
        <v>3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5">
      <c r="A36" s="12">
        <v>28</v>
      </c>
      <c r="B36" s="33" t="s">
        <v>81</v>
      </c>
      <c r="C36" s="34" t="s">
        <v>10</v>
      </c>
      <c r="D36" s="41">
        <v>1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5">
      <c r="A37" s="12">
        <v>29</v>
      </c>
      <c r="B37" s="40" t="s">
        <v>80</v>
      </c>
      <c r="C37" s="39" t="s">
        <v>38</v>
      </c>
      <c r="D37" s="44">
        <v>152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" customHeight="1" x14ac:dyDescent="0.25">
      <c r="A38" s="12">
        <v>30</v>
      </c>
      <c r="B38" s="38" t="s">
        <v>43</v>
      </c>
      <c r="C38" s="36" t="s">
        <v>36</v>
      </c>
      <c r="D38" s="44">
        <v>665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5">
      <c r="A39" s="12">
        <v>31</v>
      </c>
      <c r="B39" s="37" t="s">
        <v>72</v>
      </c>
      <c r="C39" s="39" t="s">
        <v>38</v>
      </c>
      <c r="D39" s="44">
        <v>69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5">
      <c r="A40" s="12">
        <v>32</v>
      </c>
      <c r="B40" s="33" t="s">
        <v>67</v>
      </c>
      <c r="C40" s="34" t="s">
        <v>10</v>
      </c>
      <c r="D40" s="35">
        <v>1</v>
      </c>
      <c r="E40" s="10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5">
      <c r="A41" s="12">
        <v>33</v>
      </c>
      <c r="B41" s="40" t="s">
        <v>50</v>
      </c>
      <c r="C41" s="39" t="s">
        <v>38</v>
      </c>
      <c r="D41" s="16">
        <v>136</v>
      </c>
      <c r="E41" s="10"/>
      <c r="F41" s="11">
        <f t="shared" ref="F41:F46" si="2"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5">
      <c r="A42" s="12">
        <v>34</v>
      </c>
      <c r="B42" s="40" t="s">
        <v>69</v>
      </c>
      <c r="C42" s="39" t="s">
        <v>38</v>
      </c>
      <c r="D42" s="16">
        <v>80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40" t="s">
        <v>70</v>
      </c>
      <c r="C43" s="39" t="s">
        <v>38</v>
      </c>
      <c r="D43" s="16">
        <v>80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21" customHeight="1" x14ac:dyDescent="0.25">
      <c r="A44" s="12">
        <v>36</v>
      </c>
      <c r="B44" s="40" t="s">
        <v>71</v>
      </c>
      <c r="C44" s="39" t="s">
        <v>38</v>
      </c>
      <c r="D44" s="16">
        <v>84</v>
      </c>
      <c r="E44" s="10"/>
      <c r="F44" s="11">
        <f t="shared" si="2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5" customHeight="1" x14ac:dyDescent="0.25">
      <c r="A45" s="12">
        <v>37</v>
      </c>
      <c r="B45" s="40" t="s">
        <v>39</v>
      </c>
      <c r="C45" s="36" t="s">
        <v>36</v>
      </c>
      <c r="D45" s="41">
        <v>365</v>
      </c>
      <c r="E45" s="10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5">
      <c r="A46" s="12">
        <v>38</v>
      </c>
      <c r="B46" s="38" t="s">
        <v>43</v>
      </c>
      <c r="C46" s="36" t="s">
        <v>36</v>
      </c>
      <c r="D46" s="41">
        <v>285</v>
      </c>
      <c r="E46" s="10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" customHeight="1" x14ac:dyDescent="0.25">
      <c r="A47" s="12">
        <v>39</v>
      </c>
      <c r="B47" s="37" t="s">
        <v>72</v>
      </c>
      <c r="C47" s="39" t="s">
        <v>38</v>
      </c>
      <c r="D47" s="41">
        <v>25</v>
      </c>
      <c r="E47" s="10"/>
      <c r="F47" s="11">
        <f t="shared" ref="F47:F48" si="3"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5" customHeight="1" x14ac:dyDescent="0.25">
      <c r="A48" s="12">
        <v>40</v>
      </c>
      <c r="B48" s="40" t="s">
        <v>46</v>
      </c>
      <c r="C48" s="36" t="s">
        <v>36</v>
      </c>
      <c r="D48" s="41">
        <v>85</v>
      </c>
      <c r="E48" s="10"/>
      <c r="F48" s="11">
        <f t="shared" si="3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21" customFormat="1" ht="21.6" customHeight="1" x14ac:dyDescent="0.25">
      <c r="A49" s="12">
        <v>41</v>
      </c>
      <c r="B49" s="19" t="s">
        <v>18</v>
      </c>
      <c r="C49" s="23" t="s">
        <v>19</v>
      </c>
      <c r="D49" s="20">
        <v>2</v>
      </c>
      <c r="E49" s="10"/>
      <c r="F49" s="11">
        <f t="shared" ref="F49:F50" si="4">SUM(D49*E49)</f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s="21" customFormat="1" ht="21.6" customHeight="1" x14ac:dyDescent="0.25">
      <c r="A50" s="12">
        <v>42</v>
      </c>
      <c r="B50" s="22" t="s">
        <v>28</v>
      </c>
      <c r="C50" s="23" t="s">
        <v>19</v>
      </c>
      <c r="D50" s="20">
        <v>1</v>
      </c>
      <c r="E50" s="10"/>
      <c r="F50" s="11">
        <f t="shared" si="4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</row>
    <row r="51" spans="1:50" s="4" customFormat="1" ht="10.95" customHeight="1" x14ac:dyDescent="0.25">
      <c r="A51" s="12">
        <v>43</v>
      </c>
      <c r="B51" s="22" t="s">
        <v>58</v>
      </c>
      <c r="C51" s="23" t="s">
        <v>19</v>
      </c>
      <c r="D51" s="24">
        <v>1</v>
      </c>
      <c r="E51" s="10"/>
      <c r="F51" s="11">
        <f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26" customFormat="1" ht="12.6" customHeight="1" x14ac:dyDescent="0.25">
      <c r="A52" s="49" t="s">
        <v>13</v>
      </c>
      <c r="B52" s="50"/>
      <c r="C52" s="50"/>
      <c r="D52" s="50"/>
      <c r="E52" s="50"/>
      <c r="F52" s="51"/>
      <c r="G52" s="25"/>
      <c r="H52" s="25"/>
    </row>
    <row r="53" spans="1:50" s="4" customFormat="1" ht="10.95" customHeight="1" x14ac:dyDescent="0.25">
      <c r="A53" s="12">
        <v>44</v>
      </c>
      <c r="B53" s="18" t="s">
        <v>14</v>
      </c>
      <c r="C53" s="14" t="s">
        <v>10</v>
      </c>
      <c r="D53" s="16">
        <v>2</v>
      </c>
      <c r="E53" s="17"/>
      <c r="F53" s="11">
        <f t="shared" ref="F53:F55" si="5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50" s="4" customFormat="1" ht="21.6" customHeight="1" x14ac:dyDescent="0.25">
      <c r="A54" s="12">
        <v>45</v>
      </c>
      <c r="B54" s="18" t="s">
        <v>29</v>
      </c>
      <c r="C54" s="14" t="s">
        <v>10</v>
      </c>
      <c r="D54" s="16">
        <v>1</v>
      </c>
      <c r="E54" s="17"/>
      <c r="F54" s="11">
        <f t="shared" si="5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50" s="4" customFormat="1" ht="32.4" customHeight="1" x14ac:dyDescent="0.25">
      <c r="A55" s="12">
        <v>46</v>
      </c>
      <c r="B55" s="18" t="s">
        <v>15</v>
      </c>
      <c r="C55" s="14" t="s">
        <v>16</v>
      </c>
      <c r="D55" s="16">
        <v>1</v>
      </c>
      <c r="E55" s="17"/>
      <c r="F55" s="11">
        <f t="shared" si="5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50" s="26" customFormat="1" ht="10.95" customHeight="1" x14ac:dyDescent="0.25">
      <c r="A56" s="12">
        <v>47</v>
      </c>
      <c r="B56" s="19" t="s">
        <v>20</v>
      </c>
      <c r="C56" s="27" t="s">
        <v>16</v>
      </c>
      <c r="D56" s="28">
        <v>2</v>
      </c>
      <c r="E56" s="29"/>
      <c r="F56" s="11">
        <f t="shared" ref="F56:F57" si="6">SUM(D56*E56)</f>
        <v>0</v>
      </c>
      <c r="G56" s="25"/>
      <c r="H56" s="25"/>
    </row>
    <row r="57" spans="1:50" s="26" customFormat="1" ht="10.95" customHeight="1" x14ac:dyDescent="0.25">
      <c r="A57" s="12">
        <v>48</v>
      </c>
      <c r="B57" s="19" t="s">
        <v>21</v>
      </c>
      <c r="C57" s="27" t="s">
        <v>17</v>
      </c>
      <c r="D57" s="30">
        <v>0.56999999999999995</v>
      </c>
      <c r="E57" s="29"/>
      <c r="F57" s="11">
        <f t="shared" si="6"/>
        <v>0</v>
      </c>
      <c r="G57" s="25"/>
    </row>
    <row r="58" spans="1:50" s="4" customFormat="1" ht="12.6" customHeight="1" thickBot="1" x14ac:dyDescent="0.3">
      <c r="A58" s="52" t="s">
        <v>59</v>
      </c>
      <c r="B58" s="53"/>
      <c r="C58" s="53"/>
      <c r="D58" s="53"/>
      <c r="E58" s="54"/>
      <c r="F58" s="31">
        <f>SUM(F9:F57)</f>
        <v>0</v>
      </c>
      <c r="G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2.6" customHeight="1" x14ac:dyDescent="0.25">
      <c r="A59" s="49" t="s">
        <v>60</v>
      </c>
      <c r="B59" s="50"/>
      <c r="C59" s="50"/>
      <c r="D59" s="50"/>
      <c r="E59" s="50"/>
      <c r="F59" s="51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10.95" customHeight="1" x14ac:dyDescent="0.25">
      <c r="A60" s="12">
        <v>49</v>
      </c>
      <c r="B60" s="42" t="s">
        <v>49</v>
      </c>
      <c r="C60" s="34" t="s">
        <v>17</v>
      </c>
      <c r="D60" s="43">
        <v>0.16</v>
      </c>
      <c r="E60" s="10"/>
      <c r="F60" s="11">
        <f t="shared" ref="F60:F86" si="7">SUM(D60*E60)</f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10.5" customHeight="1" x14ac:dyDescent="0.25">
      <c r="A61" s="12">
        <v>50</v>
      </c>
      <c r="B61" s="42" t="s">
        <v>45</v>
      </c>
      <c r="C61" s="34" t="s">
        <v>11</v>
      </c>
      <c r="D61" s="44">
        <v>176</v>
      </c>
      <c r="E61" s="10"/>
      <c r="F61" s="11">
        <f t="shared" si="7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21.6" customHeight="1" x14ac:dyDescent="0.25">
      <c r="A62" s="12">
        <v>51</v>
      </c>
      <c r="B62" s="42" t="s">
        <v>82</v>
      </c>
      <c r="C62" s="34" t="s">
        <v>11</v>
      </c>
      <c r="D62" s="44">
        <v>176</v>
      </c>
      <c r="E62" s="10"/>
      <c r="F62" s="11">
        <f t="shared" si="7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10.5" customHeight="1" x14ac:dyDescent="0.25">
      <c r="A63" s="12">
        <v>52</v>
      </c>
      <c r="B63" s="42" t="s">
        <v>37</v>
      </c>
      <c r="C63" s="34" t="s">
        <v>10</v>
      </c>
      <c r="D63" s="41">
        <v>1</v>
      </c>
      <c r="E63" s="10"/>
      <c r="F63" s="11">
        <f t="shared" si="7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21" customHeight="1" x14ac:dyDescent="0.25">
      <c r="A64" s="12">
        <v>53</v>
      </c>
      <c r="B64" s="42" t="s">
        <v>47</v>
      </c>
      <c r="C64" s="34" t="s">
        <v>11</v>
      </c>
      <c r="D64" s="41">
        <v>8</v>
      </c>
      <c r="E64" s="10"/>
      <c r="F64" s="11">
        <f t="shared" si="7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5" customHeight="1" x14ac:dyDescent="0.25">
      <c r="A65" s="12">
        <v>54</v>
      </c>
      <c r="B65" s="42" t="s">
        <v>48</v>
      </c>
      <c r="C65" s="34" t="s">
        <v>33</v>
      </c>
      <c r="D65" s="41">
        <v>1</v>
      </c>
      <c r="E65" s="10"/>
      <c r="F65" s="11">
        <f t="shared" si="7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" customHeight="1" x14ac:dyDescent="0.25">
      <c r="A66" s="12">
        <v>55</v>
      </c>
      <c r="B66" s="42" t="s">
        <v>35</v>
      </c>
      <c r="C66" s="34" t="s">
        <v>11</v>
      </c>
      <c r="D66" s="44">
        <v>237</v>
      </c>
      <c r="E66" s="10"/>
      <c r="F66" s="11">
        <f t="shared" si="7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5" customHeight="1" x14ac:dyDescent="0.25">
      <c r="A67" s="12">
        <v>56</v>
      </c>
      <c r="B67" s="42" t="s">
        <v>34</v>
      </c>
      <c r="C67" s="34" t="s">
        <v>10</v>
      </c>
      <c r="D67" s="41">
        <v>4</v>
      </c>
      <c r="E67" s="10"/>
      <c r="F67" s="11">
        <f t="shared" si="7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42" customHeight="1" x14ac:dyDescent="0.25">
      <c r="A68" s="12">
        <v>57</v>
      </c>
      <c r="B68" s="42" t="s">
        <v>78</v>
      </c>
      <c r="C68" s="39" t="s">
        <v>38</v>
      </c>
      <c r="D68" s="44">
        <v>152</v>
      </c>
      <c r="E68" s="10"/>
      <c r="F68" s="11">
        <f t="shared" si="7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" customHeight="1" x14ac:dyDescent="0.25">
      <c r="A69" s="12">
        <v>58</v>
      </c>
      <c r="B69" s="42" t="s">
        <v>40</v>
      </c>
      <c r="C69" s="36" t="s">
        <v>36</v>
      </c>
      <c r="D69" s="44">
        <v>1185</v>
      </c>
      <c r="E69" s="10"/>
      <c r="F69" s="11">
        <f t="shared" si="7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" customHeight="1" x14ac:dyDescent="0.25">
      <c r="A70" s="12">
        <v>59</v>
      </c>
      <c r="B70" s="42" t="s">
        <v>42</v>
      </c>
      <c r="C70" s="39" t="s">
        <v>38</v>
      </c>
      <c r="D70" s="44">
        <v>220</v>
      </c>
      <c r="E70" s="10"/>
      <c r="F70" s="11">
        <f t="shared" si="7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5">
      <c r="A71" s="12">
        <v>60</v>
      </c>
      <c r="B71" s="42" t="s">
        <v>41</v>
      </c>
      <c r="C71" s="39" t="s">
        <v>38</v>
      </c>
      <c r="D71" s="44">
        <v>100</v>
      </c>
      <c r="E71" s="10"/>
      <c r="F71" s="11">
        <f t="shared" si="7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5">
      <c r="A72" s="12">
        <v>61</v>
      </c>
      <c r="B72" s="33" t="s">
        <v>83</v>
      </c>
      <c r="C72" s="34" t="s">
        <v>10</v>
      </c>
      <c r="D72" s="41">
        <v>1</v>
      </c>
      <c r="E72" s="10"/>
      <c r="F72" s="11">
        <f t="shared" si="7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" customHeight="1" x14ac:dyDescent="0.25">
      <c r="A73" s="12">
        <v>62</v>
      </c>
      <c r="B73" s="40" t="s">
        <v>80</v>
      </c>
      <c r="C73" s="39" t="s">
        <v>38</v>
      </c>
      <c r="D73" s="44">
        <v>31</v>
      </c>
      <c r="E73" s="10"/>
      <c r="F73" s="11">
        <f t="shared" si="7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5">
      <c r="A74" s="12">
        <v>63</v>
      </c>
      <c r="B74" s="38" t="s">
        <v>43</v>
      </c>
      <c r="C74" s="36" t="s">
        <v>36</v>
      </c>
      <c r="D74" s="44">
        <v>133</v>
      </c>
      <c r="E74" s="10"/>
      <c r="F74" s="11">
        <f t="shared" ref="F74:F84" si="8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37" t="s">
        <v>72</v>
      </c>
      <c r="C75" s="39" t="s">
        <v>38</v>
      </c>
      <c r="D75" s="44">
        <v>14</v>
      </c>
      <c r="E75" s="10"/>
      <c r="F75" s="11">
        <f t="shared" si="8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5">
      <c r="A76" s="12">
        <v>65</v>
      </c>
      <c r="B76" s="33" t="s">
        <v>51</v>
      </c>
      <c r="C76" s="34" t="s">
        <v>10</v>
      </c>
      <c r="D76" s="41">
        <v>2</v>
      </c>
      <c r="E76" s="10"/>
      <c r="F76" s="11">
        <f t="shared" si="8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10.5" customHeight="1" x14ac:dyDescent="0.25">
      <c r="A77" s="12">
        <v>66</v>
      </c>
      <c r="B77" s="40" t="s">
        <v>54</v>
      </c>
      <c r="C77" s="39" t="s">
        <v>38</v>
      </c>
      <c r="D77" s="44">
        <v>16</v>
      </c>
      <c r="E77" s="10"/>
      <c r="F77" s="11">
        <f t="shared" si="8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5">
      <c r="A78" s="12">
        <v>67</v>
      </c>
      <c r="B78" s="40" t="s">
        <v>80</v>
      </c>
      <c r="C78" s="39" t="s">
        <v>38</v>
      </c>
      <c r="D78" s="44">
        <v>14</v>
      </c>
      <c r="E78" s="10"/>
      <c r="F78" s="11">
        <f t="shared" si="8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" customHeight="1" x14ac:dyDescent="0.25">
      <c r="A79" s="12">
        <v>68</v>
      </c>
      <c r="B79" s="38" t="s">
        <v>43</v>
      </c>
      <c r="C79" s="36" t="s">
        <v>36</v>
      </c>
      <c r="D79" s="44">
        <v>62</v>
      </c>
      <c r="E79" s="10"/>
      <c r="F79" s="11">
        <f t="shared" si="8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" customHeight="1" x14ac:dyDescent="0.25">
      <c r="A80" s="12">
        <v>69</v>
      </c>
      <c r="B80" s="37" t="s">
        <v>72</v>
      </c>
      <c r="C80" s="39" t="s">
        <v>38</v>
      </c>
      <c r="D80" s="44">
        <v>7</v>
      </c>
      <c r="E80" s="10"/>
      <c r="F80" s="11">
        <f t="shared" si="8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50" s="4" customFormat="1" ht="21" customHeight="1" x14ac:dyDescent="0.25">
      <c r="A81" s="12">
        <v>70</v>
      </c>
      <c r="B81" s="33" t="s">
        <v>84</v>
      </c>
      <c r="C81" s="34" t="s">
        <v>10</v>
      </c>
      <c r="D81" s="41">
        <v>1</v>
      </c>
      <c r="E81" s="10"/>
      <c r="F81" s="11">
        <f t="shared" si="8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50" s="4" customFormat="1" ht="21" customHeight="1" x14ac:dyDescent="0.25">
      <c r="A82" s="12">
        <v>71</v>
      </c>
      <c r="B82" s="40" t="s">
        <v>80</v>
      </c>
      <c r="C82" s="39" t="s">
        <v>38</v>
      </c>
      <c r="D82" s="44">
        <v>93</v>
      </c>
      <c r="E82" s="10"/>
      <c r="F82" s="11">
        <f t="shared" si="8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50" s="4" customFormat="1" ht="21" customHeight="1" x14ac:dyDescent="0.25">
      <c r="A83" s="12">
        <v>72</v>
      </c>
      <c r="B83" s="38" t="s">
        <v>43</v>
      </c>
      <c r="C83" s="36" t="s">
        <v>36</v>
      </c>
      <c r="D83" s="44">
        <v>400</v>
      </c>
      <c r="E83" s="10"/>
      <c r="F83" s="11">
        <f t="shared" si="8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50" s="4" customFormat="1" ht="10.5" customHeight="1" x14ac:dyDescent="0.25">
      <c r="A84" s="12">
        <v>73</v>
      </c>
      <c r="B84" s="37" t="s">
        <v>72</v>
      </c>
      <c r="C84" s="39" t="s">
        <v>38</v>
      </c>
      <c r="D84" s="44">
        <v>42</v>
      </c>
      <c r="E84" s="10"/>
      <c r="F84" s="11">
        <f t="shared" si="8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50" s="21" customFormat="1" ht="10.5" customHeight="1" x14ac:dyDescent="0.25">
      <c r="A85" s="12">
        <v>74</v>
      </c>
      <c r="B85" s="22" t="s">
        <v>62</v>
      </c>
      <c r="C85" s="23" t="s">
        <v>19</v>
      </c>
      <c r="D85" s="20">
        <v>1</v>
      </c>
      <c r="E85" s="10"/>
      <c r="F85" s="11">
        <f t="shared" si="7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pans="1:50" s="4" customFormat="1" ht="10.95" customHeight="1" x14ac:dyDescent="0.25">
      <c r="A86" s="12">
        <v>75</v>
      </c>
      <c r="B86" s="22" t="s">
        <v>61</v>
      </c>
      <c r="C86" s="23" t="s">
        <v>19</v>
      </c>
      <c r="D86" s="24">
        <v>1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50" s="26" customFormat="1" ht="12.6" customHeight="1" x14ac:dyDescent="0.25">
      <c r="A87" s="49" t="s">
        <v>13</v>
      </c>
      <c r="B87" s="50"/>
      <c r="C87" s="50"/>
      <c r="D87" s="50"/>
      <c r="E87" s="50"/>
      <c r="F87" s="51"/>
      <c r="G87" s="25"/>
      <c r="H87" s="25"/>
    </row>
    <row r="88" spans="1:50" s="4" customFormat="1" ht="21.6" customHeight="1" x14ac:dyDescent="0.25">
      <c r="A88" s="12">
        <v>76</v>
      </c>
      <c r="B88" s="18" t="s">
        <v>29</v>
      </c>
      <c r="C88" s="14" t="s">
        <v>10</v>
      </c>
      <c r="D88" s="16">
        <v>1</v>
      </c>
      <c r="E88" s="17"/>
      <c r="F88" s="11">
        <f t="shared" ref="F88:F89" si="9">SUM(D88*E88)</f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</row>
    <row r="89" spans="1:50" s="4" customFormat="1" ht="32.4" customHeight="1" x14ac:dyDescent="0.25">
      <c r="A89" s="12">
        <v>77</v>
      </c>
      <c r="B89" s="18" t="s">
        <v>15</v>
      </c>
      <c r="C89" s="14" t="s">
        <v>16</v>
      </c>
      <c r="D89" s="16">
        <v>1</v>
      </c>
      <c r="E89" s="17"/>
      <c r="F89" s="11">
        <f t="shared" si="9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</row>
    <row r="90" spans="1:50" s="26" customFormat="1" ht="10.95" customHeight="1" x14ac:dyDescent="0.25">
      <c r="A90" s="12">
        <v>78</v>
      </c>
      <c r="B90" s="19" t="s">
        <v>21</v>
      </c>
      <c r="C90" s="27" t="s">
        <v>17</v>
      </c>
      <c r="D90" s="30">
        <v>0.11</v>
      </c>
      <c r="E90" s="29"/>
      <c r="F90" s="11">
        <f t="shared" ref="F90" si="10">SUM(D90*E90)</f>
        <v>0</v>
      </c>
      <c r="G90" s="25"/>
    </row>
    <row r="91" spans="1:50" s="4" customFormat="1" ht="12.6" customHeight="1" thickBot="1" x14ac:dyDescent="0.3">
      <c r="A91" s="52" t="s">
        <v>63</v>
      </c>
      <c r="B91" s="53"/>
      <c r="C91" s="53"/>
      <c r="D91" s="53"/>
      <c r="E91" s="54"/>
      <c r="F91" s="31">
        <f>SUM(F60:F90)</f>
        <v>0</v>
      </c>
      <c r="G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50" s="4" customFormat="1" ht="12.6" customHeight="1" x14ac:dyDescent="0.25">
      <c r="A92" s="49" t="s">
        <v>64</v>
      </c>
      <c r="B92" s="50"/>
      <c r="C92" s="50"/>
      <c r="D92" s="50"/>
      <c r="E92" s="50"/>
      <c r="F92" s="51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50" s="4" customFormat="1" ht="10.95" customHeight="1" x14ac:dyDescent="0.25">
      <c r="A93" s="12">
        <v>79</v>
      </c>
      <c r="B93" s="42" t="s">
        <v>45</v>
      </c>
      <c r="C93" s="34" t="s">
        <v>11</v>
      </c>
      <c r="D93" s="44">
        <v>368</v>
      </c>
      <c r="E93" s="10"/>
      <c r="F93" s="11">
        <f t="shared" ref="F93:F107" si="11">SUM(D93*E93)</f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50" s="4" customFormat="1" ht="21" customHeight="1" x14ac:dyDescent="0.25">
      <c r="A94" s="12">
        <v>80</v>
      </c>
      <c r="B94" s="45" t="s">
        <v>74</v>
      </c>
      <c r="C94" s="27" t="s">
        <v>11</v>
      </c>
      <c r="D94" s="44">
        <v>368</v>
      </c>
      <c r="E94" s="10"/>
      <c r="F94" s="11">
        <f t="shared" si="11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50" s="4" customFormat="1" ht="10.5" customHeight="1" x14ac:dyDescent="0.25">
      <c r="A95" s="12">
        <v>81</v>
      </c>
      <c r="B95" s="42" t="s">
        <v>85</v>
      </c>
      <c r="C95" s="36" t="s">
        <v>36</v>
      </c>
      <c r="D95" s="41">
        <v>297</v>
      </c>
      <c r="E95" s="10"/>
      <c r="F95" s="11">
        <f t="shared" si="11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50" s="4" customFormat="1" ht="10.5" customHeight="1" x14ac:dyDescent="0.25">
      <c r="A96" s="12">
        <v>82</v>
      </c>
      <c r="B96" s="42" t="s">
        <v>37</v>
      </c>
      <c r="C96" s="34" t="s">
        <v>10</v>
      </c>
      <c r="D96" s="41">
        <v>1</v>
      </c>
      <c r="E96" s="10"/>
      <c r="F96" s="11">
        <f t="shared" si="11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" customHeight="1" x14ac:dyDescent="0.25">
      <c r="A97" s="12">
        <v>83</v>
      </c>
      <c r="B97" s="42" t="s">
        <v>47</v>
      </c>
      <c r="C97" s="34" t="s">
        <v>11</v>
      </c>
      <c r="D97" s="41">
        <v>12</v>
      </c>
      <c r="E97" s="10"/>
      <c r="F97" s="11">
        <f t="shared" si="11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5" customHeight="1" x14ac:dyDescent="0.25">
      <c r="A98" s="12">
        <v>84</v>
      </c>
      <c r="B98" s="42" t="s">
        <v>48</v>
      </c>
      <c r="C98" s="34" t="s">
        <v>33</v>
      </c>
      <c r="D98" s="41">
        <v>1</v>
      </c>
      <c r="E98" s="10"/>
      <c r="F98" s="11">
        <f t="shared" si="11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4" customFormat="1" ht="21" customHeight="1" x14ac:dyDescent="0.25">
      <c r="A99" s="12">
        <v>85</v>
      </c>
      <c r="B99" s="42" t="s">
        <v>35</v>
      </c>
      <c r="C99" s="34" t="s">
        <v>11</v>
      </c>
      <c r="D99" s="44">
        <v>78</v>
      </c>
      <c r="E99" s="10"/>
      <c r="F99" s="11">
        <f t="shared" si="11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47" s="4" customFormat="1" ht="10.5" customHeight="1" x14ac:dyDescent="0.25">
      <c r="A100" s="12">
        <v>86</v>
      </c>
      <c r="B100" s="42" t="s">
        <v>34</v>
      </c>
      <c r="C100" s="34" t="s">
        <v>10</v>
      </c>
      <c r="D100" s="41">
        <v>2</v>
      </c>
      <c r="E100" s="10"/>
      <c r="F100" s="11">
        <f t="shared" si="11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47" s="4" customFormat="1" ht="42" customHeight="1" x14ac:dyDescent="0.25">
      <c r="A101" s="12">
        <v>87</v>
      </c>
      <c r="B101" s="42" t="s">
        <v>78</v>
      </c>
      <c r="C101" s="39" t="s">
        <v>38</v>
      </c>
      <c r="D101" s="44">
        <v>105</v>
      </c>
      <c r="E101" s="10"/>
      <c r="F101" s="11">
        <f t="shared" si="11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47" s="4" customFormat="1" ht="21" customHeight="1" x14ac:dyDescent="0.25">
      <c r="A102" s="12">
        <v>88</v>
      </c>
      <c r="B102" s="42" t="s">
        <v>40</v>
      </c>
      <c r="C102" s="36" t="s">
        <v>36</v>
      </c>
      <c r="D102" s="44">
        <v>390</v>
      </c>
      <c r="E102" s="10"/>
      <c r="F102" s="11">
        <f t="shared" si="11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47" s="4" customFormat="1" ht="21" customHeight="1" x14ac:dyDescent="0.25">
      <c r="A103" s="12">
        <v>89</v>
      </c>
      <c r="B103" s="42" t="s">
        <v>42</v>
      </c>
      <c r="C103" s="39" t="s">
        <v>38</v>
      </c>
      <c r="D103" s="44">
        <v>80</v>
      </c>
      <c r="E103" s="10"/>
      <c r="F103" s="11">
        <f t="shared" si="11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47" s="4" customFormat="1" ht="21.6" customHeight="1" x14ac:dyDescent="0.25">
      <c r="A104" s="12">
        <v>90</v>
      </c>
      <c r="B104" s="42" t="s">
        <v>41</v>
      </c>
      <c r="C104" s="39" t="s">
        <v>38</v>
      </c>
      <c r="D104" s="44">
        <v>37</v>
      </c>
      <c r="E104" s="10"/>
      <c r="F104" s="11">
        <f t="shared" si="11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47" s="4" customFormat="1" ht="21.6" customHeight="1" x14ac:dyDescent="0.25">
      <c r="A105" s="12">
        <v>91</v>
      </c>
      <c r="B105" s="33" t="s">
        <v>81</v>
      </c>
      <c r="C105" s="34" t="s">
        <v>10</v>
      </c>
      <c r="D105" s="41">
        <v>1</v>
      </c>
      <c r="E105" s="10"/>
      <c r="F105" s="11">
        <f t="shared" si="11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47" s="4" customFormat="1" ht="21" customHeight="1" x14ac:dyDescent="0.25">
      <c r="A106" s="12">
        <v>92</v>
      </c>
      <c r="B106" s="40" t="s">
        <v>80</v>
      </c>
      <c r="C106" s="39" t="s">
        <v>38</v>
      </c>
      <c r="D106" s="44">
        <v>152</v>
      </c>
      <c r="E106" s="10"/>
      <c r="F106" s="11">
        <f t="shared" si="11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47" s="4" customFormat="1" ht="21.6" customHeight="1" x14ac:dyDescent="0.25">
      <c r="A107" s="12">
        <v>93</v>
      </c>
      <c r="B107" s="38" t="s">
        <v>43</v>
      </c>
      <c r="C107" s="36" t="s">
        <v>36</v>
      </c>
      <c r="D107" s="44">
        <v>665</v>
      </c>
      <c r="E107" s="10"/>
      <c r="F107" s="11">
        <f t="shared" si="11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47" s="4" customFormat="1" ht="21.6" customHeight="1" x14ac:dyDescent="0.25">
      <c r="A108" s="12">
        <v>94</v>
      </c>
      <c r="B108" s="37" t="s">
        <v>72</v>
      </c>
      <c r="C108" s="39" t="s">
        <v>38</v>
      </c>
      <c r="D108" s="44">
        <v>69</v>
      </c>
      <c r="E108" s="10"/>
      <c r="F108" s="11">
        <f>SUM(D108*E108)</f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47" s="4" customFormat="1" ht="31.5" customHeight="1" x14ac:dyDescent="0.25">
      <c r="A109" s="12">
        <v>95</v>
      </c>
      <c r="B109" s="33" t="s">
        <v>68</v>
      </c>
      <c r="C109" s="34" t="s">
        <v>10</v>
      </c>
      <c r="D109" s="35">
        <v>1</v>
      </c>
      <c r="E109" s="10"/>
      <c r="F109" s="11">
        <f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47" s="4" customFormat="1" ht="21" customHeight="1" x14ac:dyDescent="0.25">
      <c r="A110" s="12">
        <v>96</v>
      </c>
      <c r="B110" s="40" t="s">
        <v>50</v>
      </c>
      <c r="C110" s="39" t="s">
        <v>38</v>
      </c>
      <c r="D110" s="16">
        <v>346</v>
      </c>
      <c r="E110" s="10"/>
      <c r="F110" s="11">
        <f t="shared" ref="F110:F115" si="12">SUM(D110*E110)</f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47" s="4" customFormat="1" ht="21" customHeight="1" x14ac:dyDescent="0.25">
      <c r="A111" s="12">
        <v>97</v>
      </c>
      <c r="B111" s="40" t="s">
        <v>69</v>
      </c>
      <c r="C111" s="39" t="s">
        <v>38</v>
      </c>
      <c r="D111" s="16">
        <v>60</v>
      </c>
      <c r="E111" s="10"/>
      <c r="F111" s="11">
        <f t="shared" si="12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47" s="4" customFormat="1" ht="21.6" customHeight="1" x14ac:dyDescent="0.25">
      <c r="A112" s="12">
        <v>98</v>
      </c>
      <c r="B112" s="40" t="s">
        <v>70</v>
      </c>
      <c r="C112" s="39" t="s">
        <v>38</v>
      </c>
      <c r="D112" s="16">
        <v>90</v>
      </c>
      <c r="E112" s="10"/>
      <c r="F112" s="11">
        <f t="shared" si="12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195" s="4" customFormat="1" ht="21" customHeight="1" x14ac:dyDescent="0.25">
      <c r="A113" s="12">
        <v>99</v>
      </c>
      <c r="B113" s="40" t="s">
        <v>71</v>
      </c>
      <c r="C113" s="39" t="s">
        <v>38</v>
      </c>
      <c r="D113" s="41">
        <v>68</v>
      </c>
      <c r="E113" s="10"/>
      <c r="F113" s="11">
        <f t="shared" si="12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195" s="4" customFormat="1" ht="10.5" customHeight="1" x14ac:dyDescent="0.25">
      <c r="A114" s="12">
        <v>100</v>
      </c>
      <c r="B114" s="40" t="s">
        <v>39</v>
      </c>
      <c r="C114" s="36" t="s">
        <v>36</v>
      </c>
      <c r="D114" s="41">
        <v>295</v>
      </c>
      <c r="E114" s="10"/>
      <c r="F114" s="11">
        <f t="shared" si="12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195" s="4" customFormat="1" ht="21" customHeight="1" x14ac:dyDescent="0.25">
      <c r="A115" s="12">
        <v>101</v>
      </c>
      <c r="B115" s="38" t="s">
        <v>43</v>
      </c>
      <c r="C115" s="36" t="s">
        <v>36</v>
      </c>
      <c r="D115" s="41">
        <v>250</v>
      </c>
      <c r="E115" s="10"/>
      <c r="F115" s="11">
        <f t="shared" si="12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195" s="4" customFormat="1" ht="21" customHeight="1" x14ac:dyDescent="0.25">
      <c r="A116" s="12">
        <v>102</v>
      </c>
      <c r="B116" s="37" t="s">
        <v>72</v>
      </c>
      <c r="C116" s="39" t="s">
        <v>38</v>
      </c>
      <c r="D116" s="41">
        <v>22</v>
      </c>
      <c r="E116" s="10"/>
      <c r="F116" s="11">
        <f t="shared" ref="F116:F117" si="13">SUM(D116*E116)</f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195" s="4" customFormat="1" ht="10.5" customHeight="1" x14ac:dyDescent="0.25">
      <c r="A117" s="12">
        <v>103</v>
      </c>
      <c r="B117" s="40" t="s">
        <v>46</v>
      </c>
      <c r="C117" s="36" t="s">
        <v>36</v>
      </c>
      <c r="D117" s="41">
        <v>160</v>
      </c>
      <c r="E117" s="10"/>
      <c r="F117" s="11">
        <f t="shared" si="13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195" s="21" customFormat="1" ht="21.6" customHeight="1" x14ac:dyDescent="0.25">
      <c r="A118" s="12">
        <v>104</v>
      </c>
      <c r="B118" s="19" t="s">
        <v>18</v>
      </c>
      <c r="C118" s="23" t="s">
        <v>19</v>
      </c>
      <c r="D118" s="20">
        <v>1</v>
      </c>
      <c r="E118" s="10"/>
      <c r="F118" s="11">
        <f>SUM(D118*E118)</f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</row>
    <row r="119" spans="1:195" s="21" customFormat="1" ht="10.5" customHeight="1" x14ac:dyDescent="0.25">
      <c r="A119" s="12">
        <v>105</v>
      </c>
      <c r="B119" s="22" t="s">
        <v>44</v>
      </c>
      <c r="C119" s="23" t="s">
        <v>19</v>
      </c>
      <c r="D119" s="20">
        <v>1</v>
      </c>
      <c r="E119" s="10"/>
      <c r="F119" s="11">
        <f t="shared" ref="F119" si="14">SUM(D119*E119)</f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195" s="4" customFormat="1" ht="10.95" customHeight="1" x14ac:dyDescent="0.25">
      <c r="A120" s="12">
        <v>106</v>
      </c>
      <c r="B120" s="22" t="s">
        <v>66</v>
      </c>
      <c r="C120" s="23" t="s">
        <v>19</v>
      </c>
      <c r="D120" s="24">
        <v>1</v>
      </c>
      <c r="E120" s="10"/>
      <c r="F120" s="11">
        <f>SUM(D120*E120)</f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195" s="26" customFormat="1" ht="12.6" customHeight="1" x14ac:dyDescent="0.25">
      <c r="A121" s="49" t="s">
        <v>13</v>
      </c>
      <c r="B121" s="50"/>
      <c r="C121" s="50"/>
      <c r="D121" s="50"/>
      <c r="E121" s="50"/>
      <c r="F121" s="51"/>
      <c r="G121" s="25"/>
      <c r="H121" s="25"/>
    </row>
    <row r="122" spans="1:195" s="4" customFormat="1" ht="10.95" customHeight="1" x14ac:dyDescent="0.25">
      <c r="A122" s="12">
        <v>107</v>
      </c>
      <c r="B122" s="18" t="s">
        <v>14</v>
      </c>
      <c r="C122" s="14" t="s">
        <v>10</v>
      </c>
      <c r="D122" s="16">
        <v>1</v>
      </c>
      <c r="E122" s="17"/>
      <c r="F122" s="11">
        <f t="shared" ref="F122:F126" si="15">SUM(D122*E122)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</row>
    <row r="123" spans="1:195" s="4" customFormat="1" ht="21.6" customHeight="1" x14ac:dyDescent="0.25">
      <c r="A123" s="12">
        <v>108</v>
      </c>
      <c r="B123" s="18" t="s">
        <v>29</v>
      </c>
      <c r="C123" s="14" t="s">
        <v>10</v>
      </c>
      <c r="D123" s="16">
        <v>1</v>
      </c>
      <c r="E123" s="17"/>
      <c r="F123" s="11">
        <f t="shared" si="15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</row>
    <row r="124" spans="1:195" s="4" customFormat="1" ht="32.4" customHeight="1" x14ac:dyDescent="0.25">
      <c r="A124" s="12">
        <v>109</v>
      </c>
      <c r="B124" s="18" t="s">
        <v>15</v>
      </c>
      <c r="C124" s="14" t="s">
        <v>16</v>
      </c>
      <c r="D124" s="16">
        <v>1</v>
      </c>
      <c r="E124" s="17"/>
      <c r="F124" s="11">
        <f t="shared" si="15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</row>
    <row r="125" spans="1:195" s="26" customFormat="1" ht="10.95" customHeight="1" x14ac:dyDescent="0.25">
      <c r="A125" s="12">
        <v>110</v>
      </c>
      <c r="B125" s="19" t="s">
        <v>20</v>
      </c>
      <c r="C125" s="27" t="s">
        <v>16</v>
      </c>
      <c r="D125" s="28">
        <v>1</v>
      </c>
      <c r="E125" s="29"/>
      <c r="F125" s="11">
        <f t="shared" si="15"/>
        <v>0</v>
      </c>
      <c r="G125" s="25"/>
      <c r="H125" s="25"/>
    </row>
    <row r="126" spans="1:195" s="26" customFormat="1" ht="10.95" customHeight="1" x14ac:dyDescent="0.25">
      <c r="A126" s="12">
        <v>111</v>
      </c>
      <c r="B126" s="19" t="s">
        <v>21</v>
      </c>
      <c r="C126" s="27" t="s">
        <v>17</v>
      </c>
      <c r="D126" s="30">
        <v>7.0000000000000007E-2</v>
      </c>
      <c r="E126" s="29"/>
      <c r="F126" s="11">
        <f t="shared" si="15"/>
        <v>0</v>
      </c>
      <c r="G126" s="25"/>
    </row>
    <row r="127" spans="1:195" s="4" customFormat="1" ht="12.6" customHeight="1" thickBot="1" x14ac:dyDescent="0.3">
      <c r="A127" s="52" t="s">
        <v>65</v>
      </c>
      <c r="B127" s="53"/>
      <c r="C127" s="53"/>
      <c r="D127" s="53"/>
      <c r="E127" s="54"/>
      <c r="F127" s="31">
        <f>SUM(F93:F126)</f>
        <v>0</v>
      </c>
      <c r="G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195" ht="24" customHeight="1" thickBot="1" x14ac:dyDescent="0.3">
      <c r="A128" s="8"/>
      <c r="C128" s="47" t="s">
        <v>1</v>
      </c>
      <c r="D128" s="48"/>
      <c r="E128" s="69">
        <f>F58+F91+F127</f>
        <v>0</v>
      </c>
      <c r="F128" s="70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  <c r="EQ128" s="15"/>
      <c r="ER128" s="15"/>
      <c r="ES128" s="15"/>
      <c r="ET128" s="15"/>
      <c r="EU128" s="15"/>
      <c r="EV128" s="15"/>
      <c r="EW128" s="15"/>
      <c r="EX128" s="15"/>
      <c r="EY128" s="15"/>
      <c r="EZ128" s="15"/>
      <c r="FA128" s="15"/>
      <c r="FB128" s="15"/>
      <c r="FC128" s="15"/>
      <c r="FD128" s="15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  <c r="FO128" s="15"/>
      <c r="FP128" s="15"/>
      <c r="FQ128" s="15"/>
      <c r="FR128" s="15"/>
      <c r="FS128" s="15"/>
      <c r="FT128" s="15"/>
      <c r="FU128" s="15"/>
      <c r="FV128" s="15"/>
      <c r="FW128" s="15"/>
      <c r="FX128" s="15"/>
      <c r="FY128" s="15"/>
      <c r="FZ128" s="15"/>
      <c r="GA128" s="15"/>
      <c r="GB128" s="15"/>
      <c r="GC128" s="15"/>
      <c r="GD128" s="15"/>
      <c r="GE128" s="15"/>
      <c r="GF128" s="15"/>
      <c r="GG128" s="15"/>
      <c r="GH128" s="15"/>
      <c r="GI128" s="15"/>
      <c r="GJ128" s="15"/>
      <c r="GK128" s="15"/>
      <c r="GL128" s="15"/>
      <c r="GM128" s="15"/>
    </row>
    <row r="129" spans="1:195" s="15" customFormat="1" ht="12.75" customHeight="1" x14ac:dyDescent="0.25">
      <c r="A129" s="46" t="s">
        <v>7</v>
      </c>
      <c r="B129" s="46"/>
      <c r="C129" s="46"/>
      <c r="D129" s="46"/>
      <c r="E129" s="46"/>
      <c r="F129" s="46"/>
    </row>
    <row r="130" spans="1:195" s="15" customFormat="1" ht="12.75" customHeight="1" x14ac:dyDescent="0.25">
      <c r="A130" s="46" t="s">
        <v>22</v>
      </c>
      <c r="B130" s="46"/>
      <c r="C130" s="46"/>
      <c r="D130" s="46"/>
      <c r="E130" s="46"/>
      <c r="F130" s="46"/>
    </row>
    <row r="131" spans="1:195" s="15" customFormat="1" ht="12.75" customHeight="1" x14ac:dyDescent="0.25">
      <c r="A131" s="46" t="s">
        <v>8</v>
      </c>
      <c r="B131" s="46"/>
      <c r="C131" s="46"/>
      <c r="D131" s="46"/>
      <c r="E131" s="46"/>
      <c r="F131" s="46"/>
    </row>
    <row r="132" spans="1:195" s="15" customFormat="1" ht="12.75" customHeight="1" x14ac:dyDescent="0.25">
      <c r="A132" s="3"/>
      <c r="B132" s="46" t="s">
        <v>9</v>
      </c>
      <c r="C132" s="46"/>
      <c r="D132" s="46"/>
      <c r="E132" s="46"/>
      <c r="F132" s="46"/>
    </row>
    <row r="133" spans="1:195" s="15" customFormat="1" ht="12.75" customHeight="1" x14ac:dyDescent="0.25">
      <c r="A133" s="46" t="s">
        <v>23</v>
      </c>
      <c r="B133" s="46"/>
      <c r="C133" s="46"/>
      <c r="D133" s="46"/>
      <c r="E133" s="46"/>
      <c r="F133" s="46"/>
    </row>
    <row r="134" spans="1:195" s="15" customFormat="1" ht="12.75" customHeight="1" x14ac:dyDescent="0.25">
      <c r="A134" s="46" t="s">
        <v>24</v>
      </c>
      <c r="B134" s="46"/>
      <c r="C134" s="46"/>
      <c r="D134" s="46"/>
      <c r="E134" s="46"/>
      <c r="F134" s="46"/>
    </row>
    <row r="135" spans="1:195" s="15" customFormat="1" ht="12.75" customHeight="1" x14ac:dyDescent="0.25">
      <c r="A135" s="46" t="s">
        <v>32</v>
      </c>
      <c r="B135" s="46"/>
      <c r="C135" s="46"/>
      <c r="D135" s="46"/>
      <c r="E135" s="46"/>
      <c r="F135" s="46"/>
    </row>
    <row r="136" spans="1:195" s="15" customFormat="1" ht="12.75" customHeight="1" x14ac:dyDescent="0.25">
      <c r="A136" s="3"/>
      <c r="B136" s="46" t="s">
        <v>31</v>
      </c>
      <c r="C136" s="46"/>
      <c r="D136" s="46"/>
      <c r="E136" s="46"/>
      <c r="F136" s="46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</row>
    <row r="137" spans="1:195" s="15" customFormat="1" ht="12.75" customHeight="1" x14ac:dyDescent="0.25">
      <c r="A137" s="3"/>
      <c r="B137" s="32" t="s">
        <v>30</v>
      </c>
      <c r="C137" s="32"/>
      <c r="D137" s="32"/>
      <c r="E137" s="32"/>
      <c r="F137" s="3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</row>
    <row r="138" spans="1:195" s="15" customFormat="1" x14ac:dyDescent="0.25">
      <c r="A138" s="46" t="s">
        <v>25</v>
      </c>
      <c r="B138" s="46"/>
      <c r="C138" s="46"/>
      <c r="D138" s="46"/>
      <c r="E138" s="46"/>
      <c r="F138" s="46"/>
    </row>
    <row r="139" spans="1:195" s="15" customFormat="1" x14ac:dyDescent="0.25">
      <c r="A139" s="3"/>
      <c r="B139" s="46" t="s">
        <v>26</v>
      </c>
      <c r="C139" s="46"/>
      <c r="D139" s="46"/>
      <c r="E139" s="46"/>
      <c r="F139" s="46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</row>
    <row r="140" spans="1:195" s="15" customFormat="1" x14ac:dyDescent="0.25">
      <c r="A140" s="3"/>
      <c r="B140" s="46" t="s">
        <v>27</v>
      </c>
      <c r="C140" s="46"/>
      <c r="D140" s="46"/>
      <c r="E140" s="46"/>
      <c r="F140" s="46"/>
    </row>
  </sheetData>
  <mergeCells count="29">
    <mergeCell ref="A1:F1"/>
    <mergeCell ref="A5:A7"/>
    <mergeCell ref="B5:B7"/>
    <mergeCell ref="C5:C7"/>
    <mergeCell ref="D5:D6"/>
    <mergeCell ref="E5:E7"/>
    <mergeCell ref="F5:F7"/>
    <mergeCell ref="C128:D128"/>
    <mergeCell ref="E128:F128"/>
    <mergeCell ref="A133:F133"/>
    <mergeCell ref="A8:F8"/>
    <mergeCell ref="A52:F52"/>
    <mergeCell ref="A58:E58"/>
    <mergeCell ref="B132:F132"/>
    <mergeCell ref="A131:F131"/>
    <mergeCell ref="A130:F130"/>
    <mergeCell ref="A129:F129"/>
    <mergeCell ref="A59:F59"/>
    <mergeCell ref="A87:F87"/>
    <mergeCell ref="A91:E91"/>
    <mergeCell ref="A92:F92"/>
    <mergeCell ref="A121:F121"/>
    <mergeCell ref="A127:E127"/>
    <mergeCell ref="B139:F139"/>
    <mergeCell ref="B140:F140"/>
    <mergeCell ref="A134:F134"/>
    <mergeCell ref="A138:F138"/>
    <mergeCell ref="B136:F136"/>
    <mergeCell ref="A135:F135"/>
  </mergeCells>
  <phoneticPr fontId="2" type="noConversion"/>
  <conditionalFormatting sqref="A52">
    <cfRule type="cellIs" dxfId="23" priority="121" stopIfTrue="1" operator="equal">
      <formula>0</formula>
    </cfRule>
  </conditionalFormatting>
  <conditionalFormatting sqref="A87">
    <cfRule type="cellIs" dxfId="22" priority="112" stopIfTrue="1" operator="equal">
      <formula>0</formula>
    </cfRule>
  </conditionalFormatting>
  <conditionalFormatting sqref="A121">
    <cfRule type="cellIs" dxfId="21" priority="59" stopIfTrue="1" operator="equal">
      <formula>0</formula>
    </cfRule>
  </conditionalFormatting>
  <conditionalFormatting sqref="B23:B26">
    <cfRule type="expression" dxfId="20" priority="12">
      <formula>CellHasFormula</formula>
    </cfRule>
  </conditionalFormatting>
  <conditionalFormatting sqref="B40:B45">
    <cfRule type="expression" dxfId="19" priority="20">
      <formula>CellHasFormula</formula>
    </cfRule>
  </conditionalFormatting>
  <conditionalFormatting sqref="B68:B71">
    <cfRule type="expression" dxfId="18" priority="8">
      <formula>CellHasFormula</formula>
    </cfRule>
  </conditionalFormatting>
  <conditionalFormatting sqref="B95">
    <cfRule type="expression" dxfId="17" priority="3">
      <formula>CellHasFormula</formula>
    </cfRule>
  </conditionalFormatting>
  <conditionalFormatting sqref="B101:B104">
    <cfRule type="expression" dxfId="16" priority="2">
      <formula>CellHasFormula</formula>
    </cfRule>
  </conditionalFormatting>
  <conditionalFormatting sqref="B109:B114">
    <cfRule type="expression" dxfId="15" priority="16">
      <formula>CellHasFormula</formula>
    </cfRule>
  </conditionalFormatting>
  <conditionalFormatting sqref="B28:C29 B33:C33 B37:C37">
    <cfRule type="expression" dxfId="14" priority="11">
      <formula>CellHasFormula</formula>
    </cfRule>
  </conditionalFormatting>
  <conditionalFormatting sqref="B72:C73">
    <cfRule type="expression" dxfId="13" priority="7">
      <formula>CellHasFormula</formula>
    </cfRule>
  </conditionalFormatting>
  <conditionalFormatting sqref="B76:C78 B81:C82">
    <cfRule type="expression" dxfId="12" priority="6">
      <formula>CellHasFormula</formula>
    </cfRule>
  </conditionalFormatting>
  <conditionalFormatting sqref="B105:C106">
    <cfRule type="expression" dxfId="11" priority="1">
      <formula>CellHasFormula</formula>
    </cfRule>
  </conditionalFormatting>
  <conditionalFormatting sqref="B9:D11 D12">
    <cfRule type="expression" dxfId="10" priority="15">
      <formula>CellHasFormula</formula>
    </cfRule>
  </conditionalFormatting>
  <conditionalFormatting sqref="B13:D22 D23:D24 C25:D25 D26 B27:D27 D28:D31 B32:D32 D33:D35 B36:D36 D37:D48">
    <cfRule type="expression" dxfId="9" priority="14">
      <formula>CellHasFormula</formula>
    </cfRule>
  </conditionalFormatting>
  <conditionalFormatting sqref="B60:D65 B66:C67 D66:D84">
    <cfRule type="expression" dxfId="8" priority="10">
      <formula>CellHasFormula</formula>
    </cfRule>
  </conditionalFormatting>
  <conditionalFormatting sqref="B93:D93 D94:D117 B96:C100">
    <cfRule type="expression" dxfId="7" priority="5">
      <formula>CellHasFormula</formula>
    </cfRule>
  </conditionalFormatting>
  <conditionalFormatting sqref="C23 C25:C26 C31 C35 C39">
    <cfRule type="expression" dxfId="6" priority="13">
      <formula>CellHasFormula</formula>
    </cfRule>
  </conditionalFormatting>
  <conditionalFormatting sqref="C41:C44 B48">
    <cfRule type="expression" dxfId="5" priority="24">
      <formula>CellHasFormula</formula>
    </cfRule>
  </conditionalFormatting>
  <conditionalFormatting sqref="C47">
    <cfRule type="expression" dxfId="4" priority="21">
      <formula>CellHasFormula</formula>
    </cfRule>
  </conditionalFormatting>
  <conditionalFormatting sqref="C68 C70:C71 C75 C80 C84">
    <cfRule type="expression" dxfId="3" priority="9">
      <formula>CellHasFormula</formula>
    </cfRule>
  </conditionalFormatting>
  <conditionalFormatting sqref="C101 C103:C104 C108">
    <cfRule type="expression" dxfId="2" priority="4">
      <formula>CellHasFormula</formula>
    </cfRule>
  </conditionalFormatting>
  <conditionalFormatting sqref="C110:C113 B117">
    <cfRule type="expression" dxfId="1" priority="19">
      <formula>CellHasFormula</formula>
    </cfRule>
  </conditionalFormatting>
  <conditionalFormatting sqref="C116">
    <cfRule type="expression" dxfId="0" priority="17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2025-10-31T06:50:52Z</dcterms:modified>
</cp:coreProperties>
</file>